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suke Sato\Desktop\計算ツール\"/>
    </mc:Choice>
  </mc:AlternateContent>
  <xr:revisionPtr revIDLastSave="0" documentId="8_{9264B602-F23D-4950-B34E-2D5A77CFD191}" xr6:coauthVersionLast="47" xr6:coauthVersionMax="47" xr10:uidLastSave="{00000000-0000-0000-0000-000000000000}"/>
  <bookViews>
    <workbookView xWindow="-120" yWindow="-120" windowWidth="21840" windowHeight="13140" xr2:uid="{0E414A56-D5C4-47E0-B44C-FF1FEBD8EC23}"/>
  </bookViews>
  <sheets>
    <sheet name="VFB_Vou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C41" i="1"/>
  <c r="C34" i="1"/>
  <c r="C27" i="1"/>
</calcChain>
</file>

<file path=xl/sharedStrings.xml><?xml version="1.0" encoding="utf-8"?>
<sst xmlns="http://schemas.openxmlformats.org/spreadsheetml/2006/main" count="42" uniqueCount="16">
  <si>
    <t>入力値</t>
    <rPh sb="0" eb="3">
      <t>ニュウリョクチ</t>
    </rPh>
    <phoneticPr fontId="2"/>
  </si>
  <si>
    <t>計算値</t>
    <rPh sb="0" eb="3">
      <t>ケイサンチ</t>
    </rPh>
    <phoneticPr fontId="2"/>
  </si>
  <si>
    <t>R1</t>
    <phoneticPr fontId="2"/>
  </si>
  <si>
    <t>R2</t>
    <phoneticPr fontId="2"/>
  </si>
  <si>
    <t>VFB</t>
    <phoneticPr fontId="2"/>
  </si>
  <si>
    <t>VOUT</t>
    <phoneticPr fontId="2"/>
  </si>
  <si>
    <t>Ω</t>
    <phoneticPr fontId="2"/>
  </si>
  <si>
    <t>V</t>
    <phoneticPr fontId="2"/>
  </si>
  <si>
    <t>VOUTを求めたい場合</t>
    <rPh sb="5" eb="6">
      <t>モト</t>
    </rPh>
    <rPh sb="9" eb="11">
      <t>バアイ</t>
    </rPh>
    <phoneticPr fontId="2"/>
  </si>
  <si>
    <t>R1を求めたい場合</t>
    <rPh sb="3" eb="4">
      <t>モト</t>
    </rPh>
    <rPh sb="7" eb="9">
      <t>バアイ</t>
    </rPh>
    <phoneticPr fontId="2"/>
  </si>
  <si>
    <t>R2を求めたい場合</t>
    <rPh sb="3" eb="4">
      <t>モト</t>
    </rPh>
    <rPh sb="7" eb="9">
      <t>バアイ</t>
    </rPh>
    <phoneticPr fontId="2"/>
  </si>
  <si>
    <t>◎VFB(フィードバック電圧)から出力電圧を求める</t>
    <rPh sb="12" eb="14">
      <t>デンアツ</t>
    </rPh>
    <rPh sb="17" eb="19">
      <t>シュツリョク</t>
    </rPh>
    <rPh sb="19" eb="21">
      <t>デンアツ</t>
    </rPh>
    <rPh sb="22" eb="23">
      <t>モト</t>
    </rPh>
    <phoneticPr fontId="2"/>
  </si>
  <si>
    <t>VFBを求めたい場合</t>
    <rPh sb="4" eb="5">
      <t>モト</t>
    </rPh>
    <rPh sb="8" eb="10">
      <t>バアイ</t>
    </rPh>
    <phoneticPr fontId="2"/>
  </si>
  <si>
    <t>左図の抵抗分圧の式が基本</t>
    <rPh sb="0" eb="2">
      <t>ヒダリズ</t>
    </rPh>
    <rPh sb="3" eb="7">
      <t>テイコウブンアツ</t>
    </rPh>
    <rPh sb="8" eb="9">
      <t>シキ</t>
    </rPh>
    <rPh sb="10" eb="12">
      <t>キホン</t>
    </rPh>
    <phoneticPr fontId="2"/>
  </si>
  <si>
    <t>DCDCコンバータやLDOなど、VFB(フィードバック電圧)が一定になるように動作するICにおいて、</t>
    <rPh sb="27" eb="29">
      <t>デンアツ</t>
    </rPh>
    <rPh sb="31" eb="33">
      <t>イッテイ</t>
    </rPh>
    <rPh sb="39" eb="41">
      <t>ドウサ</t>
    </rPh>
    <phoneticPr fontId="2"/>
  </si>
  <si>
    <t>抵抗比で出力電圧を決めたいときの計算ツール</t>
    <rPh sb="0" eb="2">
      <t>テイコウ</t>
    </rPh>
    <rPh sb="2" eb="3">
      <t>ヒ</t>
    </rPh>
    <rPh sb="4" eb="6">
      <t>シュツリョク</t>
    </rPh>
    <rPh sb="6" eb="8">
      <t>デンアツ</t>
    </rPh>
    <rPh sb="9" eb="10">
      <t>キ</t>
    </rPh>
    <rPh sb="16" eb="18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</si>
</sst>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5" fillId="4" borderId="0" xfId="0" applyFont="1" applyFill="1">
      <alignment vertical="center"/>
    </xf>
    <xf numFmtId="0" fontId="3" fillId="4" borderId="0" xfId="0" applyFont="1" applyFill="1">
      <alignment vertical="center"/>
    </xf>
    <xf numFmtId="38" fontId="3" fillId="2" borderId="0" xfId="1" applyFont="1" applyFill="1">
      <alignment vertical="center"/>
    </xf>
    <xf numFmtId="2" fontId="3" fillId="3" borderId="0" xfId="0" applyNumberFormat="1" applyFont="1" applyFill="1">
      <alignment vertical="center"/>
    </xf>
    <xf numFmtId="38" fontId="3" fillId="3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3</xdr:row>
      <xdr:rowOff>122464</xdr:rowOff>
    </xdr:from>
    <xdr:to>
      <xdr:col>7</xdr:col>
      <xdr:colOff>92844</xdr:colOff>
      <xdr:row>17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F723B64-216F-88FB-57DD-7E868F1B8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4" y="1034143"/>
          <a:ext cx="4637629" cy="330653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163285</xdr:colOff>
      <xdr:row>23</xdr:row>
      <xdr:rowOff>54429</xdr:rowOff>
    </xdr:from>
    <xdr:to>
      <xdr:col>7</xdr:col>
      <xdr:colOff>648714</xdr:colOff>
      <xdr:row>26</xdr:row>
      <xdr:rowOff>24405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710E6E4-25D3-C3E6-1A0D-E0026A691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94214" y="5864679"/>
          <a:ext cx="2771429" cy="70476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204108</xdr:colOff>
      <xdr:row>36</xdr:row>
      <xdr:rowOff>136072</xdr:rowOff>
    </xdr:from>
    <xdr:to>
      <xdr:col>7</xdr:col>
      <xdr:colOff>594298</xdr:colOff>
      <xdr:row>39</xdr:row>
      <xdr:rowOff>220334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E3B2CF2-DA2A-AFF3-1926-B718FB456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35037" y="9130393"/>
          <a:ext cx="2676190" cy="81904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176893</xdr:colOff>
      <xdr:row>30</xdr:row>
      <xdr:rowOff>13608</xdr:rowOff>
    </xdr:from>
    <xdr:to>
      <xdr:col>7</xdr:col>
      <xdr:colOff>490893</xdr:colOff>
      <xdr:row>32</xdr:row>
      <xdr:rowOff>209465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5C3E106-E9B8-DEBC-4586-7D17186AB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07822" y="7538358"/>
          <a:ext cx="2600000" cy="68571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285749</xdr:colOff>
      <xdr:row>43</xdr:row>
      <xdr:rowOff>190500</xdr:rowOff>
    </xdr:from>
    <xdr:to>
      <xdr:col>7</xdr:col>
      <xdr:colOff>333082</xdr:colOff>
      <xdr:row>46</xdr:row>
      <xdr:rowOff>198571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829506E-37B0-BA72-45B4-1E21BCF3A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16678" y="10899321"/>
          <a:ext cx="2333333" cy="74285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44808-CDAD-4752-BBBC-14272D5F22DC}">
  <dimension ref="A1:I48"/>
  <sheetViews>
    <sheetView tabSelected="1" zoomScale="70" zoomScaleNormal="70" workbookViewId="0">
      <selection activeCell="N7" sqref="N7"/>
    </sheetView>
  </sheetViews>
  <sheetFormatPr defaultRowHeight="18.75" x14ac:dyDescent="0.45"/>
  <cols>
    <col min="1" max="1" width="2.77734375" style="1" customWidth="1"/>
    <col min="2" max="16384" width="8.88671875" style="1"/>
  </cols>
  <sheetData>
    <row r="1" spans="1:9" ht="33" x14ac:dyDescent="0.45">
      <c r="A1" s="2" t="s">
        <v>11</v>
      </c>
    </row>
    <row r="2" spans="1:9" x14ac:dyDescent="0.45">
      <c r="B2" s="1" t="s">
        <v>14</v>
      </c>
    </row>
    <row r="3" spans="1:9" x14ac:dyDescent="0.45">
      <c r="B3" s="1" t="s">
        <v>15</v>
      </c>
    </row>
    <row r="10" spans="1:9" x14ac:dyDescent="0.45">
      <c r="I10" s="1" t="s">
        <v>13</v>
      </c>
    </row>
    <row r="19" spans="2:4" x14ac:dyDescent="0.45">
      <c r="B19" s="3"/>
      <c r="C19" s="1" t="s">
        <v>0</v>
      </c>
    </row>
    <row r="20" spans="2:4" x14ac:dyDescent="0.45">
      <c r="B20" s="4"/>
      <c r="C20" s="1" t="s">
        <v>1</v>
      </c>
    </row>
    <row r="22" spans="2:4" x14ac:dyDescent="0.45">
      <c r="B22" s="5" t="s">
        <v>8</v>
      </c>
      <c r="C22" s="6"/>
      <c r="D22" s="6"/>
    </row>
    <row r="24" spans="2:4" x14ac:dyDescent="0.45">
      <c r="B24" s="1" t="s">
        <v>2</v>
      </c>
      <c r="C24" s="7">
        <v>24000</v>
      </c>
      <c r="D24" s="1" t="s">
        <v>6</v>
      </c>
    </row>
    <row r="25" spans="2:4" x14ac:dyDescent="0.45">
      <c r="B25" s="1" t="s">
        <v>3</v>
      </c>
      <c r="C25" s="7">
        <v>3300</v>
      </c>
      <c r="D25" s="1" t="s">
        <v>6</v>
      </c>
    </row>
    <row r="26" spans="2:4" x14ac:dyDescent="0.45">
      <c r="B26" s="1" t="s">
        <v>4</v>
      </c>
      <c r="C26" s="3">
        <v>0.6</v>
      </c>
      <c r="D26" s="1" t="s">
        <v>7</v>
      </c>
    </row>
    <row r="27" spans="2:4" x14ac:dyDescent="0.45">
      <c r="B27" s="1" t="s">
        <v>5</v>
      </c>
      <c r="C27" s="8">
        <f>(1+(C24/C25))*C26</f>
        <v>4.9636363636363638</v>
      </c>
      <c r="D27" s="1" t="s">
        <v>7</v>
      </c>
    </row>
    <row r="29" spans="2:4" x14ac:dyDescent="0.45">
      <c r="B29" s="5" t="s">
        <v>9</v>
      </c>
      <c r="C29" s="6"/>
      <c r="D29" s="6"/>
    </row>
    <row r="31" spans="2:4" x14ac:dyDescent="0.45">
      <c r="B31" s="1" t="s">
        <v>5</v>
      </c>
      <c r="C31" s="3">
        <v>4.96</v>
      </c>
      <c r="D31" s="1" t="s">
        <v>7</v>
      </c>
    </row>
    <row r="32" spans="2:4" x14ac:dyDescent="0.45">
      <c r="B32" s="1" t="s">
        <v>4</v>
      </c>
      <c r="C32" s="3">
        <v>0.6</v>
      </c>
      <c r="D32" s="1" t="s">
        <v>7</v>
      </c>
    </row>
    <row r="33" spans="2:4" x14ac:dyDescent="0.45">
      <c r="B33" s="1" t="s">
        <v>3</v>
      </c>
      <c r="C33" s="7">
        <v>3300</v>
      </c>
      <c r="D33" s="1" t="s">
        <v>6</v>
      </c>
    </row>
    <row r="34" spans="2:4" x14ac:dyDescent="0.45">
      <c r="B34" s="1" t="s">
        <v>2</v>
      </c>
      <c r="C34" s="9">
        <f>((C31-C32)/C32)*C33</f>
        <v>23980.000000000004</v>
      </c>
      <c r="D34" s="1" t="s">
        <v>6</v>
      </c>
    </row>
    <row r="36" spans="2:4" x14ac:dyDescent="0.45">
      <c r="B36" s="5" t="s">
        <v>10</v>
      </c>
      <c r="C36" s="6"/>
      <c r="D36" s="6"/>
    </row>
    <row r="38" spans="2:4" x14ac:dyDescent="0.45">
      <c r="B38" s="1" t="s">
        <v>5</v>
      </c>
      <c r="C38" s="3">
        <v>4.96</v>
      </c>
      <c r="D38" s="1" t="s">
        <v>7</v>
      </c>
    </row>
    <row r="39" spans="2:4" x14ac:dyDescent="0.45">
      <c r="B39" s="1" t="s">
        <v>4</v>
      </c>
      <c r="C39" s="3">
        <v>0.6</v>
      </c>
      <c r="D39" s="1" t="s">
        <v>7</v>
      </c>
    </row>
    <row r="40" spans="2:4" x14ac:dyDescent="0.45">
      <c r="B40" s="1" t="s">
        <v>2</v>
      </c>
      <c r="C40" s="7">
        <v>24000</v>
      </c>
      <c r="D40" s="1" t="s">
        <v>6</v>
      </c>
    </row>
    <row r="41" spans="2:4" x14ac:dyDescent="0.45">
      <c r="B41" s="1" t="s">
        <v>3</v>
      </c>
      <c r="C41" s="9">
        <f>(C39/(C38-C39))*C40</f>
        <v>3302.7522935779812</v>
      </c>
      <c r="D41" s="1" t="s">
        <v>6</v>
      </c>
    </row>
    <row r="43" spans="2:4" x14ac:dyDescent="0.45">
      <c r="B43" s="5" t="s">
        <v>12</v>
      </c>
      <c r="C43" s="6"/>
      <c r="D43" s="6"/>
    </row>
    <row r="45" spans="2:4" x14ac:dyDescent="0.45">
      <c r="B45" s="1" t="s">
        <v>5</v>
      </c>
      <c r="C45" s="3">
        <v>4.96</v>
      </c>
      <c r="D45" s="1" t="s">
        <v>7</v>
      </c>
    </row>
    <row r="46" spans="2:4" x14ac:dyDescent="0.45">
      <c r="B46" s="1" t="s">
        <v>2</v>
      </c>
      <c r="C46" s="7">
        <v>24000</v>
      </c>
      <c r="D46" s="1" t="s">
        <v>6</v>
      </c>
    </row>
    <row r="47" spans="2:4" x14ac:dyDescent="0.45">
      <c r="B47" s="1" t="s">
        <v>3</v>
      </c>
      <c r="C47" s="7">
        <v>3300</v>
      </c>
      <c r="D47" s="1" t="s">
        <v>6</v>
      </c>
    </row>
    <row r="48" spans="2:4" x14ac:dyDescent="0.45">
      <c r="B48" s="1" t="s">
        <v>4</v>
      </c>
      <c r="C48" s="8">
        <f>(C47/(C46+C47))*C45</f>
        <v>0.59956043956043958</v>
      </c>
      <c r="D48" s="1" t="s">
        <v>7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VFB_Vout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壮介 佐藤</dc:creator>
  <cp:lastModifiedBy>壮介 佐藤</cp:lastModifiedBy>
  <dcterms:created xsi:type="dcterms:W3CDTF">2024-07-15T13:00:06Z</dcterms:created>
  <dcterms:modified xsi:type="dcterms:W3CDTF">2024-07-15T13:31:47Z</dcterms:modified>
</cp:coreProperties>
</file>